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IRA\Desktop\Work_17.11.23\Vilsons Roofing Products Pvt Ltd\Claims\IBBI filing\"/>
    </mc:Choice>
  </mc:AlternateContent>
  <xr:revisionPtr revIDLastSave="0" documentId="13_ncr:1_{8199FFC8-7A82-45DA-814D-BBB1BEE7DA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P7" i="1" s="1"/>
  <c r="D8" i="1"/>
  <c r="E8" i="1" l="1"/>
  <c r="J7" i="1"/>
  <c r="P8" i="1"/>
</calcChain>
</file>

<file path=xl/sharedStrings.xml><?xml version="1.0" encoding="utf-8"?>
<sst xmlns="http://schemas.openxmlformats.org/spreadsheetml/2006/main" count="30" uniqueCount="27">
  <si>
    <r>
      <rPr>
        <b/>
        <sz val="8"/>
        <rFont val="Times New Roman"/>
        <family val="1"/>
      </rPr>
      <t>List of creditors as on:</t>
    </r>
  </si>
  <si>
    <r>
      <rPr>
        <b/>
        <sz val="7.5"/>
        <rFont val="Times New Roman"/>
        <family val="1"/>
      </rPr>
      <t>(Amount in Rs)</t>
    </r>
  </si>
  <si>
    <r>
      <rPr>
        <b/>
        <sz val="8"/>
        <rFont val="Times New Roman"/>
        <family val="1"/>
      </rPr>
      <t xml:space="preserve">Sl.
</t>
    </r>
    <r>
      <rPr>
        <b/>
        <sz val="8"/>
        <rFont val="Times New Roman"/>
        <family val="1"/>
      </rPr>
      <t>No.</t>
    </r>
  </si>
  <si>
    <r>
      <rPr>
        <b/>
        <sz val="8"/>
        <rFont val="Times New Roman"/>
        <family val="1"/>
      </rPr>
      <t>Name of creditor</t>
    </r>
  </si>
  <si>
    <r>
      <rPr>
        <b/>
        <sz val="8"/>
        <rFont val="Times New Roman"/>
        <family val="1"/>
      </rPr>
      <t>Details of claim received</t>
    </r>
  </si>
  <si>
    <r>
      <rPr>
        <b/>
        <sz val="8"/>
        <rFont val="Times New Roman"/>
        <family val="1"/>
      </rPr>
      <t>Details of claim admitted</t>
    </r>
  </si>
  <si>
    <r>
      <rPr>
        <b/>
        <sz val="8"/>
        <rFont val="Times New Roman"/>
        <family val="1"/>
      </rPr>
      <t>Amount of contingent claim</t>
    </r>
  </si>
  <si>
    <r>
      <rPr>
        <b/>
        <sz val="8"/>
        <rFont val="Times New Roman"/>
        <family val="1"/>
      </rPr>
      <t>Amount of any mutual dues, that may be set- off</t>
    </r>
  </si>
  <si>
    <r>
      <rPr>
        <b/>
        <sz val="8"/>
        <rFont val="Times New Roman"/>
        <family val="1"/>
      </rPr>
      <t>Amount of claim not admitted</t>
    </r>
  </si>
  <si>
    <r>
      <rPr>
        <b/>
        <sz val="8"/>
        <rFont val="Times New Roman"/>
        <family val="1"/>
      </rPr>
      <t>Amount of claim under verificati on</t>
    </r>
  </si>
  <si>
    <r>
      <rPr>
        <b/>
        <sz val="8"/>
        <rFont val="Times New Roman"/>
        <family val="1"/>
      </rPr>
      <t>Remarks, if any</t>
    </r>
  </si>
  <si>
    <r>
      <rPr>
        <b/>
        <sz val="8"/>
        <rFont val="Times New Roman"/>
        <family val="1"/>
      </rPr>
      <t>Date of receipt</t>
    </r>
  </si>
  <si>
    <r>
      <rPr>
        <b/>
        <sz val="8"/>
        <rFont val="Times New Roman"/>
        <family val="1"/>
      </rPr>
      <t>Amount claimed</t>
    </r>
  </si>
  <si>
    <r>
      <rPr>
        <b/>
        <sz val="8"/>
        <rFont val="Times New Roman"/>
        <family val="1"/>
      </rPr>
      <t>Amount of claim admitted</t>
    </r>
  </si>
  <si>
    <r>
      <rPr>
        <b/>
        <sz val="8"/>
        <rFont val="Times New Roman"/>
        <family val="1"/>
      </rPr>
      <t>Nature of claim</t>
    </r>
  </si>
  <si>
    <r>
      <rPr>
        <b/>
        <sz val="8"/>
        <rFont val="Times New Roman"/>
        <family val="1"/>
      </rPr>
      <t>Amount covered by guarantee</t>
    </r>
  </si>
  <si>
    <r>
      <rPr>
        <b/>
        <sz val="8"/>
        <rFont val="Times New Roman"/>
        <family val="1"/>
      </rPr>
      <t>Whether related party?</t>
    </r>
  </si>
  <si>
    <r>
      <rPr>
        <b/>
        <sz val="8"/>
        <rFont val="Times New Roman"/>
        <family val="1"/>
      </rPr>
      <t>% of voting share in CoC</t>
    </r>
  </si>
  <si>
    <r>
      <rPr>
        <sz val="7"/>
        <rFont val="Times New Roman"/>
        <family val="1"/>
      </rPr>
      <t>No</t>
    </r>
  </si>
  <si>
    <r>
      <rPr>
        <sz val="7"/>
        <rFont val="Times New Roman"/>
        <family val="1"/>
      </rPr>
      <t>-</t>
    </r>
  </si>
  <si>
    <t>List of  financial creditors (other than financial creditors belonging to any class of creditors)</t>
  </si>
  <si>
    <t>Secured Loan</t>
  </si>
  <si>
    <t>Interest and penal interest</t>
  </si>
  <si>
    <t>Annexure-3</t>
  </si>
  <si>
    <t>Amount covered by security interest</t>
  </si>
  <si>
    <t>Name of the corporate debtor:                         Vilsons Roofing Product Private Limited                                   Date of commencement of CIRP:</t>
  </si>
  <si>
    <t>Pegasus Asset Reconstruction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</si>
</sst>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/mmm/yyyy;@"/>
    <numFmt numFmtId="165" formatCode="_ * #,##0_ ;_ * \-#,##0_ ;_ * &quot;-&quot;??_ ;_ @_ "/>
  </numFmts>
  <fonts count="8" x14ac:knownFonts="1">
    <font>
      <sz val="10"/>
      <color rgb="FF000000"/>
      <name val="Times New Roman"/>
      <charset val="204"/>
    </font>
    <font>
      <b/>
      <sz val="8"/>
      <name val="Times New Roman"/>
      <family val="1"/>
    </font>
    <font>
      <b/>
      <sz val="7.5"/>
      <name val="Times New Roman"/>
      <family val="1"/>
    </font>
    <font>
      <sz val="7"/>
      <color rgb="FF000000"/>
      <name val="Times New Roman"/>
      <family val="1"/>
    </font>
    <font>
      <sz val="7"/>
      <name val="Times New Roman"/>
      <family val="1"/>
    </font>
    <font>
      <b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45">
    <xf numFmtId="0" fontId="0" fillId="0" borderId="0" xfId="0" applyAlignment="1">
      <alignment horizontal="left" vertical="top"/>
    </xf>
    <xf numFmtId="0" fontId="1" fillId="0" borderId="6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1" fontId="3" fillId="0" borderId="6" xfId="0" applyNumberFormat="1" applyFont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shrinkToFi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 indent="1"/>
    </xf>
    <xf numFmtId="165" fontId="4" fillId="0" borderId="6" xfId="1" applyNumberFormat="1" applyFont="1" applyFill="1" applyBorder="1" applyAlignment="1">
      <alignment horizontal="left" vertical="top" wrapText="1" indent="2"/>
    </xf>
    <xf numFmtId="1" fontId="3" fillId="0" borderId="11" xfId="0" applyNumberFormat="1" applyFont="1" applyBorder="1" applyAlignment="1">
      <alignment horizontal="center" vertical="top" shrinkToFit="1"/>
    </xf>
    <xf numFmtId="0" fontId="0" fillId="0" borderId="11" xfId="0" applyBorder="1" applyAlignment="1">
      <alignment horizontal="left" vertical="top"/>
    </xf>
    <xf numFmtId="165" fontId="0" fillId="0" borderId="11" xfId="0" applyNumberFormat="1" applyBorder="1" applyAlignment="1">
      <alignment horizontal="left" vertical="top"/>
    </xf>
    <xf numFmtId="10" fontId="3" fillId="0" borderId="2" xfId="2" applyNumberFormat="1" applyFont="1" applyFill="1" applyBorder="1" applyAlignment="1">
      <alignment horizontal="center" vertical="top" shrinkToFit="1"/>
    </xf>
    <xf numFmtId="10" fontId="3" fillId="0" borderId="3" xfId="2" applyNumberFormat="1" applyFont="1" applyFill="1" applyBorder="1" applyAlignment="1">
      <alignment horizontal="center" vertical="top" shrinkToFit="1"/>
    </xf>
    <xf numFmtId="0" fontId="4" fillId="0" borderId="2" xfId="0" applyFont="1" applyBorder="1" applyAlignment="1">
      <alignment horizontal="right" vertical="top" wrapText="1" indent="1"/>
    </xf>
    <xf numFmtId="0" fontId="4" fillId="0" borderId="3" xfId="0" applyFont="1" applyBorder="1" applyAlignment="1">
      <alignment horizontal="right" vertical="top" wrapText="1" inden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 indent="1"/>
    </xf>
    <xf numFmtId="0" fontId="1" fillId="0" borderId="2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1"/>
    </xf>
    <xf numFmtId="164" fontId="5" fillId="0" borderId="0" xfId="0" applyNumberFormat="1" applyFont="1" applyAlignment="1">
      <alignment horizontal="left" vertical="top" indent="2" shrinkToFit="1"/>
    </xf>
    <xf numFmtId="0" fontId="1" fillId="0" borderId="0" xfId="0" applyFont="1" applyAlignment="1">
      <alignment horizontal="left" vertical="top" wrapText="1" indent="4"/>
    </xf>
    <xf numFmtId="164" fontId="5" fillId="0" borderId="0" xfId="0" applyNumberFormat="1" applyFont="1" applyAlignment="1">
      <alignment horizontal="left" vertical="top" indent="1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zoomScale="110" zoomScaleNormal="110" workbookViewId="0">
      <selection activeCell="I8" sqref="I8"/>
    </sheetView>
  </sheetViews>
  <sheetFormatPr defaultColWidth="9" defaultRowHeight="13" x14ac:dyDescent="0.3"/>
  <cols>
    <col min="1" max="1" width="6" customWidth="1"/>
    <col min="2" max="2" width="10.796875" customWidth="1"/>
    <col min="3" max="3" width="8.69921875" customWidth="1"/>
    <col min="4" max="4" width="15" bestFit="1" customWidth="1"/>
    <col min="5" max="5" width="13.796875" customWidth="1"/>
    <col min="6" max="6" width="10.19921875" customWidth="1"/>
    <col min="7" max="7" width="14.3984375" customWidth="1"/>
    <col min="8" max="8" width="11.09765625" customWidth="1"/>
    <col min="9" max="9" width="10.3984375" customWidth="1"/>
    <col min="10" max="10" width="10.69921875" customWidth="1"/>
    <col min="11" max="11" width="1.59765625" customWidth="1"/>
    <col min="12" max="12" width="11.59765625" customWidth="1"/>
    <col min="13" max="13" width="6.3984375" customWidth="1"/>
    <col min="14" max="14" width="5.796875" customWidth="1"/>
    <col min="15" max="15" width="10.3984375" customWidth="1"/>
    <col min="16" max="16" width="14" bestFit="1" customWidth="1"/>
    <col min="17" max="17" width="14.8984375" customWidth="1"/>
    <col min="18" max="18" width="2.69921875" customWidth="1"/>
  </cols>
  <sheetData>
    <row r="1" spans="1:18" ht="11.25" customHeight="1" x14ac:dyDescent="0.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1.25" customHeight="1" x14ac:dyDescent="0.3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2">
        <v>45226</v>
      </c>
      <c r="L2" s="42"/>
      <c r="M2" s="42"/>
      <c r="N2" s="43" t="s">
        <v>0</v>
      </c>
      <c r="O2" s="43"/>
      <c r="P2" s="43"/>
      <c r="Q2" s="44">
        <v>45250</v>
      </c>
      <c r="R2" s="44"/>
    </row>
    <row r="3" spans="1:18" ht="11.25" customHeight="1" x14ac:dyDescent="0.3">
      <c r="A3" s="18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9.75" customHeight="1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24.25" customHeight="1" x14ac:dyDescent="0.3">
      <c r="A5" s="31" t="s">
        <v>2</v>
      </c>
      <c r="B5" s="33" t="s">
        <v>3</v>
      </c>
      <c r="C5" s="20" t="s">
        <v>4</v>
      </c>
      <c r="D5" s="21"/>
      <c r="E5" s="22" t="s">
        <v>5</v>
      </c>
      <c r="F5" s="23"/>
      <c r="G5" s="23"/>
      <c r="H5" s="23"/>
      <c r="I5" s="23"/>
      <c r="J5" s="23"/>
      <c r="K5" s="24"/>
      <c r="L5" s="35" t="s">
        <v>6</v>
      </c>
      <c r="M5" s="37" t="s">
        <v>7</v>
      </c>
      <c r="N5" s="38"/>
      <c r="O5" s="27" t="s">
        <v>8</v>
      </c>
      <c r="P5" s="27" t="s">
        <v>9</v>
      </c>
      <c r="Q5" s="29" t="s">
        <v>10</v>
      </c>
    </row>
    <row r="6" spans="1:18" ht="40" customHeight="1" x14ac:dyDescent="0.3">
      <c r="A6" s="32"/>
      <c r="B6" s="34"/>
      <c r="C6" s="1" t="s">
        <v>11</v>
      </c>
      <c r="D6" s="1" t="s">
        <v>12</v>
      </c>
      <c r="E6" s="2" t="s">
        <v>13</v>
      </c>
      <c r="F6" s="3" t="s">
        <v>14</v>
      </c>
      <c r="G6" s="3" t="s">
        <v>24</v>
      </c>
      <c r="H6" s="2" t="s">
        <v>15</v>
      </c>
      <c r="I6" s="1" t="s">
        <v>16</v>
      </c>
      <c r="J6" s="25" t="s">
        <v>17</v>
      </c>
      <c r="K6" s="26"/>
      <c r="L6" s="36"/>
      <c r="M6" s="39"/>
      <c r="N6" s="40"/>
      <c r="O6" s="28"/>
      <c r="P6" s="28"/>
      <c r="Q6" s="30"/>
    </row>
    <row r="7" spans="1:18" ht="20.75" customHeight="1" x14ac:dyDescent="0.3">
      <c r="A7" s="4">
        <v>1</v>
      </c>
      <c r="B7" s="5" t="s">
        <v>26</v>
      </c>
      <c r="C7" s="6">
        <v>45240</v>
      </c>
      <c r="D7" s="10">
        <v>406297331</v>
      </c>
      <c r="E7" s="10">
        <f>57927126.73+46859794.44+107020874+14610859+22332145</f>
        <v>248750799.16999999</v>
      </c>
      <c r="F7" s="5" t="s">
        <v>21</v>
      </c>
      <c r="G7" s="10">
        <v>406297331</v>
      </c>
      <c r="H7" s="7" t="s">
        <v>18</v>
      </c>
      <c r="I7" s="7" t="s">
        <v>18</v>
      </c>
      <c r="J7" s="14">
        <f>E7/$E$8</f>
        <v>1</v>
      </c>
      <c r="K7" s="15"/>
      <c r="L7" s="8" t="s">
        <v>19</v>
      </c>
      <c r="M7" s="16" t="s">
        <v>19</v>
      </c>
      <c r="N7" s="17"/>
      <c r="O7" s="9" t="s">
        <v>19</v>
      </c>
      <c r="P7" s="10">
        <f>D7-E7</f>
        <v>157546531.83000001</v>
      </c>
      <c r="Q7" s="10" t="s">
        <v>22</v>
      </c>
    </row>
    <row r="8" spans="1:18" x14ac:dyDescent="0.3">
      <c r="A8" s="11"/>
      <c r="B8" s="12"/>
      <c r="C8" s="12"/>
      <c r="D8" s="13">
        <f>SUM(D7:D7)</f>
        <v>406297331</v>
      </c>
      <c r="E8" s="13">
        <f>SUM(E7:E7)</f>
        <v>248750799.16999999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3">
        <f>SUM(P7:P7)</f>
        <v>157546531.83000001</v>
      </c>
      <c r="Q8" s="12"/>
    </row>
  </sheetData>
  <mergeCells count="19">
    <mergeCell ref="A1:R1"/>
    <mergeCell ref="A2:J2"/>
    <mergeCell ref="K2:M2"/>
    <mergeCell ref="N2:P2"/>
    <mergeCell ref="Q2:R2"/>
    <mergeCell ref="A3:R3"/>
    <mergeCell ref="A4:R4"/>
    <mergeCell ref="C5:D5"/>
    <mergeCell ref="E5:K5"/>
    <mergeCell ref="J6:K6"/>
    <mergeCell ref="O5:O6"/>
    <mergeCell ref="P5:P6"/>
    <mergeCell ref="Q5:Q6"/>
    <mergeCell ref="A5:A6"/>
    <mergeCell ref="B5:B6"/>
    <mergeCell ref="L5:L6"/>
    <mergeCell ref="M5:N6"/>
    <mergeCell ref="J7:K7"/>
    <mergeCell ref="M7:N7"/>
  </mergeCells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Format List of Creditors Format.xlsx</dc:title>
  <dc:creator>singh</dc:creator>
  <cp:lastModifiedBy>Rahul Agrawal</cp:lastModifiedBy>
  <cp:lastPrinted>2021-12-09T08:38:02Z</cp:lastPrinted>
  <dcterms:created xsi:type="dcterms:W3CDTF">2021-11-10T10:19:00Z</dcterms:created>
  <dcterms:modified xsi:type="dcterms:W3CDTF">2023-11-21T04:30:27Z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62A5C2EC89B94B06A299EC7E5639E7D0</vt:lpwstr>
  </property>
  <property fmtid="{D5CDD505-2E9C-101B-9397-08002B2CF9AE}" pid="3" name="KSOProductBuildVer">
    <vt:lpwstr>1033-11.2.0.10351</vt:lpwstr>
  </property>
</Properties>
</file>